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8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<sst xmlns="http://schemas.openxmlformats.org/spreadsheetml/2006/main" count="195" uniqueCount="194">
  <si>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</si>
  <si>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116 03020 02 0000 140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</si>
  <si>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</si>
  <si>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</si>
  <si>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</si>
  <si>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 xml:space="preserve">Поступления доходов в бюджет городского округа город </t>
  </si>
  <si>
    <t xml:space="preserve">                                                                                Утверждено решением Совета городского</t>
  </si>
  <si>
    <t xml:space="preserve">                                                                                округа город Стерлитамак Республики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</si>
  <si>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</si>
  <si>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</si>
  <si>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</si>
  <si>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</si>
  <si>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</si>
  <si>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</si>
  <si>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</si>
  <si>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</si>
  <si>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</si>
  <si>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</si>
  <si>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</si>
  <si>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Земельный налог</t>
  </si>
  <si>
    <t>1 06 06020 03 0000 110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</si>
  <si>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</si>
  <si>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</si>
  <si>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</si>
  <si>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</si>
  <si>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</si>
  <si>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</si>
  <si>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</si>
  <si>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</si>
  <si>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</si>
  <si>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</si>
  <si>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</si>
  <si>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</si>
  <si>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</si>
  <si>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</si>
  <si>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</si>
  <si>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</si>
  <si>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</si>
  <si>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</si>
  <si>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</si>
  <si>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</si>
  <si>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</si>
  <si>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</si>
  <si>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</si>
  <si>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</si>
  <si>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</si>
  <si>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</si>
  <si>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</si>
  <si>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</si>
  <si>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</si>
  <si>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НЕНАЛОГОВЫЕ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</si>
  <si>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</si>
  <si>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</si>
  <si>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>Сумма, тыс.руб.</t>
  </si>
  <si>
    <t>1 06 06010 00 0000 110</t>
  </si>
  <si>
    <t>Земельный налог, взимаемый по ставке, установленной подпунктом 1 пункта 1 статьи 394 Налогового кодекса  Российской Федерации.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</si>
  <si>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</si>
  <si>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</si>
  <si>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</si>
  <si>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Земельный налог, взимаемый по ставке, установленной подпунктом 2 пункта 1 статьи 394 Налогового кодекса  Российской Федерации.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</si>
  <si>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</si>
  <si>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</si>
  <si>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</si>
  <si>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</si>
  <si>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111 05012 04 0000 120</t>
  </si>
  <si>
    <t>111 05030 00 0000 120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</si>
  <si>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предприятий. 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</si>
  <si>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</si>
  <si>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</si>
  <si>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</si>
  <si>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</si>
  <si>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</si>
  <si>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</si>
  <si>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</si>
  <si>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</si>
  <si>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</si>
  <si>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</si>
  <si>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</si>
  <si>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</si>
  <si>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</si>
  <si>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</si>
  <si>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</si>
  <si>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</si>
  <si>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</si>
  <si>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</si>
  <si>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Прочие неналоговые доходы бюджетов городских округов</t>
  </si>
  <si>
    <t>1 06 01020 04 0000 110</t>
  </si>
  <si>
    <t>106 06022 04 0000 110</t>
  </si>
  <si>
    <t>202 00000 00 0000 000</t>
  </si>
  <si>
    <t>202 01010 04 0000 151</t>
  </si>
  <si>
    <t>Дотация бюджетам городских округов на выравнивание уровня бюджетной обеспеченности</t>
  </si>
  <si>
    <t>Прочие субвенции, зачисляемые в бюджеты городских округов на предоставление гражданам субсидий на оплату жилья и коммунальных услуг</t>
  </si>
  <si>
    <t>Прочие субвенции, зачисляемые в бюджеты городских округов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</t>
  </si>
  <si>
    <t>Прочие субвенции, зачисляемые в бюджеты городских округов   на социальную поддержку детей сирот и детей, оставшихся без попечения родителей</t>
  </si>
  <si>
    <t>Прочие субвенции, зачисляемые в бюджеты городских округов   на выплату пособий на детей, находящихся под опекой</t>
  </si>
  <si>
    <t>Прочие субвенции, зачисляемые в бюджеты городских округов   по обеспечению деятельности комиссий по делам несовершеннолетних и защите их прав</t>
  </si>
  <si>
    <t>ВСЕГО</t>
  </si>
  <si>
    <t>1 06 06012 04 0000 110</t>
  </si>
  <si>
    <t>1 05 02000 02 0000 110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</si>
  <si>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</si>
  <si>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</si>
  <si>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</si>
  <si>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</si>
  <si>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202 02930 04-03 0000 151</t>
  </si>
  <si>
    <t>202 02930 04-04 0000 151</t>
  </si>
  <si>
    <t>202 02930 04-05 0000 151</t>
  </si>
  <si>
    <t>202 02930 04-06 0000 151</t>
  </si>
  <si>
    <t>202 02930 04-07 0000 151</t>
  </si>
  <si>
    <t xml:space="preserve">                                                                                Башкортостан от          г.  № _____</t>
  </si>
  <si>
    <t>111 08030 00 0000 120</t>
  </si>
  <si>
    <t>116 08000 01 0000 140</t>
  </si>
  <si>
    <t>116 25000 01 0000 140</t>
  </si>
  <si>
    <t>116 25040 01 0000 140</t>
  </si>
  <si>
    <t>Денежные взыскания (штрафы) за нарушение законодательства об 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</si>
  <si>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</si>
  <si>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</si>
  <si>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</si>
  <si>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 земельного законодательства</t>
  </si>
  <si>
    <t>116 27000 01 0000 140</t>
  </si>
  <si>
    <t>Денежные взыскания (штрафы) за нарушение Федерального закона "О пожарной безопасности"</t>
  </si>
  <si>
    <t>116 28000 01 0000 140</t>
  </si>
  <si>
    <t xml:space="preserve">Денежные взыскания (штрафы) за нарушение законодательства  в области обеспечения санитарно-эпидимиологического благополучия человека и законодательства в сфере защиты прав потребителей  </t>
  </si>
  <si>
    <t>117 00000 00 0000 000</t>
  </si>
  <si>
    <t>117 05000 00 0000 180</t>
  </si>
  <si>
    <t>117 05040 04 0000 180</t>
  </si>
  <si>
    <t>202 09023 04 0000 151</t>
  </si>
  <si>
    <t>202 01070 04 0000 151</t>
  </si>
  <si>
    <t>Дотация бюджетам городских округов на поддержку мер по обеспечению сбалансированности бюджетов</t>
  </si>
  <si>
    <t>202 02093 04 0000 151</t>
  </si>
  <si>
    <t>Субвенции бюджетам городских округов на осуществление полномочий по  подготовке и проведению сельскохозяйственной переписи</t>
  </si>
  <si>
    <t>202 02180 04 0000 151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</si>
  <si>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РФ</t>
  </si>
  <si>
    <t>202 04113 04 0000 151</t>
  </si>
  <si>
    <t>Субсидии бюджетам городских округов на внедрение инновациооных образовательных программ в государственных и муниципальных общеобразовательных школах</t>
  </si>
  <si>
    <t>Субсидии бюджетам городских округов на денежные выплаты медицинскому персоналу фельдшерско-акушерских пунктов, врачам, фельшерам и медицинским сестрам "Скорой медицинской помощи"</t>
  </si>
  <si>
    <t>202 01030 04 0000 151</t>
  </si>
  <si>
    <t>Дотация бюджетам городских округов на возмещение расходов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</si>
  <si>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Субвенции бюджетам городских округов на поощрение лучших учителей</t>
  </si>
  <si>
    <t>202 02323 04 0000 151</t>
  </si>
  <si>
    <t>202 02332 04 0000 151</t>
  </si>
  <si>
    <t>Субвенции бюджетам городских округов на ежемесячное денежное вознаграждение за классное руководство</t>
  </si>
  <si>
    <t>Земельный налог, взимаемый по ставке, установленной подпунктом 1 пункта 1 статьи 394 Налогового кодекса  Российской Федерации и применяемой к объекту налогообложения,расположенномув границах городского округа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</si>
  <si>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</si>
  <si>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Земельный налог, взимаемый по ставке, установленной подпунктом 2  пункта 1 статьи 394 Налогового кодекса  Российской Федерации и применяемой к объекту налогообложения, расположенному в границах городского округа.</t>
  </si>
  <si>
    <t>Прочие безвозмездные поступления  в бюджеты городских округов от бюджетов субъектов РФ</t>
  </si>
  <si>
    <t>202 04150 04 0000 151</t>
  </si>
  <si>
    <t>Стерлитамак в 2007 году</t>
  </si>
  <si>
    <t>ГОСУДАРСТВЕННАЯ ПОШЛИНА, СБОРЫ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</si>
  <si>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спиртсодержащей продукции и табачной продукции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</si>
  <si>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</si>
  <si>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</si>
  <si>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 xml:space="preserve">Прочие доходы бюджетов городских округов от оказания платных услуг и компенсации затрат государства                                                                                 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</si>
  <si>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                             </t>
  </si>
  <si>
    <t>в том числе целевой бюджетный фонд  благоустройство и содержание территории городского округа</t>
  </si>
  <si>
    <t>111 08034 04 0000 120</t>
  </si>
  <si>
    <t xml:space="preserve">Доходы от эксплуатации и использования имущества автомобильных дорог, находящихся в собственности городских округов                              </t>
  </si>
  <si>
    <t xml:space="preserve">202 02000 00 0000 151 </t>
  </si>
  <si>
    <t>1 11 05011 04 0000 120</t>
  </si>
  <si>
    <t>202 04000 00 0000 151</t>
  </si>
  <si>
    <t>Субсидии от других бюджетов бюджетной системы Российской Федерации</t>
  </si>
  <si>
    <t>Субвенцииии от других бюджетов бюджетной системы Российской Федерации</t>
  </si>
  <si>
    <t>Государственная пошлина за выдачу разрешения на установку рекламной конструкции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</si>
  <si>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строительства).</t>
  </si>
  <si>
    <t xml:space="preserve"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 </t>
  </si>
  <si>
    <t>117 02000 04 0000 180</t>
  </si>
  <si>
    <t>Возмещение потерь сельскохозяйственного производства, связанных с изъятием сельскохозяйственных угодий расположенных на территориях  городских округов</t>
  </si>
  <si>
    <t xml:space="preserve">                                                                                Приложение № 1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</si>
  <si>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</si>
  <si>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</si>
  <si>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111 01040 04 0000 120</t>
  </si>
  <si>
    <t>Дивиденды по акциям и доходы от прочих форм участия в капитале,находящихся в собственности городских округов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</si>
  <si>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</si>
  <si>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МЕЖБЮДЖЕТНЫЕ ТРАНСФЕРТЫ</t>
  </si>
  <si>
    <t>Прочие безвозмездные поступления от других бюджетов бюджетной системы</t>
  </si>
  <si>
    <t>Прочие безвозмездные поступления в бюджеты городских округов</t>
  </si>
  <si>
    <t>202 01003 04 0000 151</t>
  </si>
  <si>
    <t>202 09000 00 0000 151</t>
  </si>
  <si>
    <t>207 04000 04 0000 180</t>
  </si>
  <si>
    <t>1 14 00000 00 0000 000</t>
  </si>
  <si>
    <t xml:space="preserve">116 25070 01 0000 140 </t>
  </si>
  <si>
    <t>116 25080 01 0000 140</t>
  </si>
  <si>
    <t>Денежные взыскания (штрафы) за нарушение  лесного законодательства</t>
  </si>
  <si>
    <t>Денежные взыскания (штрафы) за нарушение водного законодательства</t>
  </si>
  <si>
    <t>116 25010 01 0000 140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</si>
  <si>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</si>
  <si>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</si>
  <si>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 недрах</t>
  </si>
  <si>
    <t>119 0000 00 0000 000</t>
  </si>
  <si>
    <t>ВОЗВРАТ ОСТАТКОВ СУБСИДИЙ И СУБВЕНЦИЙ ПРОШЛЫХ ЛЕТ</t>
  </si>
  <si>
    <t>ДОХОДЫ ОТ ПРОДАЖИ МАТЕРИАЛЬНЫХ И НЕМАТЕРИАЛЬНЫХ АКТИВОВ</t>
  </si>
  <si>
    <t>в том числе целевой бюджетный фонд благоустройства и содержания территории городского округа</t>
  </si>
  <si>
    <t>Денежные взыскания (штрафы) за нарушение законодательства о налогах и сборах,предусмотренные  статьей  129.2  Налогового кодекса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</si>
  <si>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</si>
  <si>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r>
      <t xml:space="preserve">                                     </t>
    </r>
    <r>
      <rPr>
        <sz val="12"/>
        <rFont val="Arial"/>
        <family val="2"/>
      </rPr>
      <t>Башкортостан № 1/24з от 10 июля 2007 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</si>
</sst>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_(* #,##0.0_);_(* \(#,##0.0\);_(* &quot;-&quot;??_);_(@_)"/>
    <numFmt numFmtId="182" formatCode="_(* #&quot; &quot;##0.0_);_(* \(#&quot; &quot;##0.0\);_(* &quot;-&quot;??_);_(@_)"/>
    <numFmt numFmtId="183" formatCode="_(* #&quot; &quot;##0_);_(* \(#&quot; &quot;##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/>
    </xf>
    <xf numFmtId="0" fontId="0" fillId="0" borderId="0" xfId="0" applyBorder="1" applyAlignment="1">
      <alignment/>
    </xf>
    <xf numFmtId="9" fontId="8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C7" sqref="C7"/>
    </sheetView>
  </sheetViews>
  <sheetFormatPr defaultColWidth="9.140625" defaultRowHeight="12.75"/>
  <cols>
    <col min="1" max="1" width="24.421875" style="1" customWidth="1"/>
    <col min="2" max="2" width="49.8515625" style="9" customWidth="1"/>
    <col min="3" max="3" width="19.57421875" style="1" customWidth="1"/>
  </cols>
  <sheetData>
    <row r="1" spans="1:3" ht="15.75">
      <c r="A1" s="24" t="s">
        <v>166</v>
      </c>
      <c r="C1" s="9"/>
    </row>
    <row r="2" spans="1:3" ht="15">
      <c r="A2" s="25" t="s">
        <v>6</v>
      </c>
      <c r="B2" s="10"/>
      <c r="C2" s="10"/>
    </row>
    <row r="3" spans="1:3" ht="15">
      <c r="A3" s="25" t="s">
        <v>7</v>
      </c>
      <c r="B3" s="10"/>
      <c r="C3" s="10"/>
    </row>
    <row r="4" spans="1:3" ht="15">
      <c r="A4" s="25" t="s">
        <v>108</v>
      </c>
      <c r="B4" s="10" t="s">
        <v>193</v>
      </c>
      <c r="C4" s="10"/>
    </row>
    <row r="5" ht="12.75">
      <c r="C5" s="9"/>
    </row>
    <row r="6" spans="2:3" ht="12.75">
      <c r="B6" s="11"/>
      <c r="C6" s="11"/>
    </row>
    <row r="7" ht="12.75">
      <c r="C7" s="2"/>
    </row>
    <row r="8" spans="1:3" ht="18">
      <c r="A8" s="31" t="s">
        <v>5</v>
      </c>
      <c r="B8" s="31"/>
      <c r="C8" s="31"/>
    </row>
    <row r="9" spans="1:3" ht="18">
      <c r="A9" s="32" t="s">
        <v>146</v>
      </c>
      <c r="B9" s="32"/>
      <c r="C9" s="32"/>
    </row>
    <row r="10" spans="1:3" ht="18">
      <c r="A10" s="26"/>
      <c r="B10" s="26"/>
      <c r="C10" s="26"/>
    </row>
    <row r="11" spans="1:3" ht="63">
      <c r="A11" s="3" t="s">
        <v>56</v>
      </c>
      <c r="B11" s="7" t="s">
        <v>57</v>
      </c>
      <c r="C11" s="3" t="s">
        <v>53</v>
      </c>
    </row>
    <row r="12" spans="1:3" ht="15.75">
      <c r="A12" s="4" t="s">
        <v>8</v>
      </c>
      <c r="B12" s="4" t="s">
        <v>9</v>
      </c>
      <c r="C12" s="21">
        <f>C13+C15+C17+C24+C31+C32+C48+C50+C55+C79+C54+C83</f>
        <v>918897</v>
      </c>
    </row>
    <row r="13" spans="1:3" ht="15.75">
      <c r="A13" s="5" t="s">
        <v>10</v>
      </c>
      <c r="B13" s="5" t="s">
        <v>11</v>
      </c>
      <c r="C13" s="22">
        <v>450046</v>
      </c>
    </row>
    <row r="14" spans="1:5" ht="15.75">
      <c r="A14" s="6" t="s">
        <v>12</v>
      </c>
      <c r="B14" s="5" t="s">
        <v>13</v>
      </c>
      <c r="C14" s="8">
        <v>450046</v>
      </c>
      <c r="D14" s="15"/>
      <c r="E14" s="15"/>
    </row>
    <row r="15" spans="1:3" ht="15.75">
      <c r="A15" s="6" t="s">
        <v>14</v>
      </c>
      <c r="B15" s="5" t="s">
        <v>15</v>
      </c>
      <c r="C15" s="22">
        <f>SUM(C16)</f>
        <v>106583</v>
      </c>
    </row>
    <row r="16" spans="1:3" ht="31.5">
      <c r="A16" s="6" t="s">
        <v>98</v>
      </c>
      <c r="B16" s="5" t="s">
        <v>16</v>
      </c>
      <c r="C16" s="8">
        <v>106583</v>
      </c>
    </row>
    <row r="17" spans="1:3" ht="15.75">
      <c r="A17" s="6" t="s">
        <v>17</v>
      </c>
      <c r="B17" s="5" t="s">
        <v>18</v>
      </c>
      <c r="C17" s="23">
        <f>C18+C19</f>
        <v>22509</v>
      </c>
    </row>
    <row r="18" spans="1:3" ht="47.25">
      <c r="A18" s="6" t="s">
        <v>86</v>
      </c>
      <c r="B18" s="5" t="s">
        <v>142</v>
      </c>
      <c r="C18" s="8">
        <v>5610</v>
      </c>
    </row>
    <row r="19" spans="1:3" ht="15.75">
      <c r="A19" s="6" t="s">
        <v>58</v>
      </c>
      <c r="B19" s="5" t="s">
        <v>19</v>
      </c>
      <c r="C19" s="18">
        <f>C20+C22</f>
        <v>16899</v>
      </c>
    </row>
    <row r="20" spans="1:6" ht="47.25">
      <c r="A20" s="16" t="s">
        <v>54</v>
      </c>
      <c r="B20" s="17" t="s">
        <v>55</v>
      </c>
      <c r="C20" s="20">
        <f>C21</f>
        <v>1469</v>
      </c>
      <c r="D20" s="13"/>
      <c r="E20" s="19"/>
      <c r="F20" s="12"/>
    </row>
    <row r="21" spans="1:6" ht="94.5">
      <c r="A21" s="16" t="s">
        <v>97</v>
      </c>
      <c r="B21" s="17" t="s">
        <v>141</v>
      </c>
      <c r="C21" s="20">
        <v>1469</v>
      </c>
      <c r="D21" s="13"/>
      <c r="E21" s="14"/>
      <c r="F21" s="12"/>
    </row>
    <row r="22" spans="1:3" ht="47.25">
      <c r="A22" s="6" t="s">
        <v>20</v>
      </c>
      <c r="B22" s="17" t="s">
        <v>59</v>
      </c>
      <c r="C22" s="20">
        <f>SUM(C23)</f>
        <v>15430</v>
      </c>
    </row>
    <row r="23" spans="1:6" ht="78.75">
      <c r="A23" s="16" t="s">
        <v>87</v>
      </c>
      <c r="B23" s="17" t="s">
        <v>143</v>
      </c>
      <c r="C23" s="20">
        <v>15430</v>
      </c>
      <c r="D23" s="13"/>
      <c r="E23" s="14"/>
      <c r="F23" s="12"/>
    </row>
    <row r="24" spans="1:3" ht="15.75">
      <c r="A24" s="6" t="s">
        <v>21</v>
      </c>
      <c r="B24" s="5" t="s">
        <v>147</v>
      </c>
      <c r="C24" s="22">
        <f>C25+C28+C27</f>
        <v>24688</v>
      </c>
    </row>
    <row r="25" spans="1:3" ht="47.25">
      <c r="A25" s="6" t="s">
        <v>22</v>
      </c>
      <c r="B25" s="5" t="s">
        <v>23</v>
      </c>
      <c r="C25" s="8">
        <f>C26</f>
        <v>8119</v>
      </c>
    </row>
    <row r="26" spans="1:3" ht="83.25" customHeight="1">
      <c r="A26" s="6" t="s">
        <v>24</v>
      </c>
      <c r="B26" s="5" t="s">
        <v>25</v>
      </c>
      <c r="C26" s="8">
        <v>8119</v>
      </c>
    </row>
    <row r="27" spans="1:3" ht="63.75" customHeight="1">
      <c r="A27" s="6" t="s">
        <v>26</v>
      </c>
      <c r="B27" s="5" t="s">
        <v>27</v>
      </c>
      <c r="C27" s="8">
        <v>2515</v>
      </c>
    </row>
    <row r="28" spans="1:3" ht="47.25">
      <c r="A28" s="6" t="s">
        <v>28</v>
      </c>
      <c r="B28" s="5" t="s">
        <v>29</v>
      </c>
      <c r="C28" s="8">
        <f>SUM(C29:C30)</f>
        <v>14054</v>
      </c>
    </row>
    <row r="29" spans="1:3" ht="110.25" customHeight="1">
      <c r="A29" s="6" t="s">
        <v>30</v>
      </c>
      <c r="B29" s="5" t="s">
        <v>192</v>
      </c>
      <c r="C29" s="8">
        <v>13835</v>
      </c>
    </row>
    <row r="30" spans="1:3" ht="31.5">
      <c r="A30" s="6" t="s">
        <v>31</v>
      </c>
      <c r="B30" s="5" t="s">
        <v>161</v>
      </c>
      <c r="C30" s="8">
        <v>219</v>
      </c>
    </row>
    <row r="31" spans="1:3" ht="47.25">
      <c r="A31" s="6" t="s">
        <v>167</v>
      </c>
      <c r="B31" s="5" t="s">
        <v>168</v>
      </c>
      <c r="C31" s="22">
        <v>173</v>
      </c>
    </row>
    <row r="32" spans="1:3" ht="47.25">
      <c r="A32" s="6" t="s">
        <v>32</v>
      </c>
      <c r="B32" s="5" t="s">
        <v>33</v>
      </c>
      <c r="C32" s="22">
        <f>C33+C34+C36+C42+C45</f>
        <v>254164</v>
      </c>
    </row>
    <row r="33" spans="1:3" ht="47.25">
      <c r="A33" s="6" t="s">
        <v>169</v>
      </c>
      <c r="B33" s="5" t="s">
        <v>170</v>
      </c>
      <c r="C33" s="30">
        <v>81</v>
      </c>
    </row>
    <row r="34" spans="1:3" ht="31.5">
      <c r="A34" s="6" t="s">
        <v>60</v>
      </c>
      <c r="B34" s="5" t="s">
        <v>61</v>
      </c>
      <c r="C34" s="8">
        <f>C35</f>
        <v>136</v>
      </c>
    </row>
    <row r="35" spans="1:3" ht="47.25">
      <c r="A35" s="6" t="s">
        <v>62</v>
      </c>
      <c r="B35" s="5" t="s">
        <v>63</v>
      </c>
      <c r="C35" s="8">
        <v>136</v>
      </c>
    </row>
    <row r="36" spans="1:3" ht="38.25" customHeight="1">
      <c r="A36" s="6" t="s">
        <v>34</v>
      </c>
      <c r="B36" s="5" t="s">
        <v>35</v>
      </c>
      <c r="C36" s="8">
        <f>C37+C40</f>
        <v>251530</v>
      </c>
    </row>
    <row r="37" spans="1:3" ht="78.75">
      <c r="A37" s="6" t="s">
        <v>36</v>
      </c>
      <c r="B37" s="5" t="s">
        <v>37</v>
      </c>
      <c r="C37" s="8">
        <f>SUM(C38:C39)</f>
        <v>148530</v>
      </c>
    </row>
    <row r="38" spans="1:3" ht="110.25">
      <c r="A38" s="6" t="s">
        <v>157</v>
      </c>
      <c r="B38" s="5" t="s">
        <v>162</v>
      </c>
      <c r="C38" s="8">
        <v>136530</v>
      </c>
    </row>
    <row r="39" spans="1:3" ht="94.5">
      <c r="A39" s="6" t="s">
        <v>64</v>
      </c>
      <c r="B39" s="5" t="s">
        <v>163</v>
      </c>
      <c r="C39" s="8">
        <v>12000</v>
      </c>
    </row>
    <row r="40" spans="1:3" ht="126">
      <c r="A40" s="6" t="s">
        <v>65</v>
      </c>
      <c r="B40" s="5" t="s">
        <v>66</v>
      </c>
      <c r="C40" s="8">
        <f>SUM(C41)</f>
        <v>103000</v>
      </c>
    </row>
    <row r="41" spans="1:3" ht="78.75">
      <c r="A41" s="6" t="s">
        <v>67</v>
      </c>
      <c r="B41" s="5" t="s">
        <v>68</v>
      </c>
      <c r="C41" s="8">
        <v>103000</v>
      </c>
    </row>
    <row r="42" spans="1:3" ht="31.5">
      <c r="A42" s="6" t="s">
        <v>69</v>
      </c>
      <c r="B42" s="5" t="s">
        <v>70</v>
      </c>
      <c r="C42" s="8">
        <f>SUM(C43)</f>
        <v>1200</v>
      </c>
    </row>
    <row r="43" spans="1:3" ht="63">
      <c r="A43" s="6" t="s">
        <v>71</v>
      </c>
      <c r="B43" s="5" t="s">
        <v>72</v>
      </c>
      <c r="C43" s="8">
        <f>C44</f>
        <v>1200</v>
      </c>
    </row>
    <row r="44" spans="1:3" ht="63">
      <c r="A44" s="6" t="s">
        <v>73</v>
      </c>
      <c r="B44" s="5" t="s">
        <v>74</v>
      </c>
      <c r="C44" s="8">
        <v>1200</v>
      </c>
    </row>
    <row r="45" spans="1:3" ht="48" customHeight="1">
      <c r="A45" s="6" t="s">
        <v>109</v>
      </c>
      <c r="B45" s="5" t="s">
        <v>152</v>
      </c>
      <c r="C45" s="8">
        <f>C46</f>
        <v>1217</v>
      </c>
    </row>
    <row r="46" spans="1:3" ht="48" customHeight="1">
      <c r="A46" s="6" t="s">
        <v>154</v>
      </c>
      <c r="B46" s="5" t="s">
        <v>155</v>
      </c>
      <c r="C46" s="8">
        <v>1217</v>
      </c>
    </row>
    <row r="47" spans="1:3" ht="36.75" customHeight="1">
      <c r="A47" s="6"/>
      <c r="B47" s="5" t="s">
        <v>153</v>
      </c>
      <c r="C47" s="8">
        <v>1217</v>
      </c>
    </row>
    <row r="48" spans="1:3" ht="31.5">
      <c r="A48" s="6" t="s">
        <v>77</v>
      </c>
      <c r="B48" s="5" t="s">
        <v>76</v>
      </c>
      <c r="C48" s="22">
        <f>C49</f>
        <v>17571</v>
      </c>
    </row>
    <row r="49" spans="1:3" ht="31.5">
      <c r="A49" s="6" t="s">
        <v>78</v>
      </c>
      <c r="B49" s="5" t="s">
        <v>79</v>
      </c>
      <c r="C49" s="8">
        <v>17571</v>
      </c>
    </row>
    <row r="50" spans="1:3" ht="31.5">
      <c r="A50" s="6" t="s">
        <v>38</v>
      </c>
      <c r="B50" s="5" t="s">
        <v>39</v>
      </c>
      <c r="C50" s="22">
        <f>C51</f>
        <v>6541</v>
      </c>
    </row>
    <row r="51" spans="1:3" ht="31.5">
      <c r="A51" s="6" t="s">
        <v>40</v>
      </c>
      <c r="B51" s="5" t="s">
        <v>41</v>
      </c>
      <c r="C51" s="8">
        <f>C52</f>
        <v>6541</v>
      </c>
    </row>
    <row r="52" spans="1:3" ht="47.25">
      <c r="A52" s="6" t="s">
        <v>75</v>
      </c>
      <c r="B52" s="5" t="s">
        <v>151</v>
      </c>
      <c r="C52" s="8">
        <v>6541</v>
      </c>
    </row>
    <row r="53" spans="1:3" ht="48" customHeight="1">
      <c r="A53" s="6"/>
      <c r="B53" s="5" t="s">
        <v>190</v>
      </c>
      <c r="C53" s="8">
        <v>1000</v>
      </c>
    </row>
    <row r="54" spans="1:3" ht="30.75" customHeight="1">
      <c r="A54" s="6" t="s">
        <v>178</v>
      </c>
      <c r="B54" s="5" t="s">
        <v>189</v>
      </c>
      <c r="C54" s="22">
        <v>1408</v>
      </c>
    </row>
    <row r="55" spans="1:3" ht="15.75">
      <c r="A55" s="6" t="s">
        <v>42</v>
      </c>
      <c r="B55" s="5" t="s">
        <v>43</v>
      </c>
      <c r="C55" s="22">
        <f>C56+C60+C61+C66+C74+C75+C76+C77+C62+C64</f>
        <v>20446</v>
      </c>
    </row>
    <row r="56" spans="1:3" ht="31.5">
      <c r="A56" s="6" t="s">
        <v>44</v>
      </c>
      <c r="B56" s="5" t="s">
        <v>45</v>
      </c>
      <c r="C56" s="8">
        <f>C57+C58+C59</f>
        <v>363</v>
      </c>
    </row>
    <row r="57" spans="1:3" ht="94.5">
      <c r="A57" s="6" t="s">
        <v>46</v>
      </c>
      <c r="B57" s="5" t="s">
        <v>0</v>
      </c>
      <c r="C57" s="8">
        <v>246</v>
      </c>
    </row>
    <row r="58" spans="1:3" ht="63">
      <c r="A58" s="6" t="s">
        <v>1</v>
      </c>
      <c r="B58" s="5" t="s">
        <v>191</v>
      </c>
      <c r="C58" s="8">
        <v>2</v>
      </c>
    </row>
    <row r="59" spans="1:3" ht="65.25" customHeight="1">
      <c r="A59" s="6" t="s">
        <v>2</v>
      </c>
      <c r="B59" s="5" t="s">
        <v>3</v>
      </c>
      <c r="C59" s="8">
        <v>115</v>
      </c>
    </row>
    <row r="60" spans="1:3" ht="79.5" customHeight="1">
      <c r="A60" s="6" t="s">
        <v>47</v>
      </c>
      <c r="B60" s="5" t="s">
        <v>51</v>
      </c>
      <c r="C60" s="8">
        <v>1432</v>
      </c>
    </row>
    <row r="61" spans="1:3" ht="84.75" customHeight="1">
      <c r="A61" s="6" t="s">
        <v>110</v>
      </c>
      <c r="B61" s="5" t="s">
        <v>148</v>
      </c>
      <c r="C61" s="8">
        <v>350</v>
      </c>
    </row>
    <row r="62" spans="1:3" ht="36" customHeight="1">
      <c r="A62" s="6" t="s">
        <v>4</v>
      </c>
      <c r="B62" s="5" t="s">
        <v>80</v>
      </c>
      <c r="C62" s="8">
        <f>C63</f>
        <v>24</v>
      </c>
    </row>
    <row r="63" spans="1:3" ht="51" customHeight="1">
      <c r="A63" s="6" t="s">
        <v>100</v>
      </c>
      <c r="B63" s="5" t="s">
        <v>101</v>
      </c>
      <c r="C63" s="8">
        <v>24</v>
      </c>
    </row>
    <row r="64" spans="1:3" ht="47.25">
      <c r="A64" s="6" t="s">
        <v>48</v>
      </c>
      <c r="B64" s="5" t="s">
        <v>49</v>
      </c>
      <c r="C64" s="8">
        <f>C65</f>
        <v>181</v>
      </c>
    </row>
    <row r="65" spans="1:3" ht="63">
      <c r="A65" s="6" t="s">
        <v>149</v>
      </c>
      <c r="B65" s="5" t="s">
        <v>150</v>
      </c>
      <c r="C65" s="8">
        <v>181</v>
      </c>
    </row>
    <row r="66" spans="1:3" ht="110.25">
      <c r="A66" s="6" t="s">
        <v>111</v>
      </c>
      <c r="B66" s="5" t="s">
        <v>171</v>
      </c>
      <c r="C66" s="8">
        <f>SUM(C67:C73)</f>
        <v>2167</v>
      </c>
    </row>
    <row r="67" spans="1:3" ht="31.5">
      <c r="A67" s="6" t="s">
        <v>183</v>
      </c>
      <c r="B67" s="5" t="s">
        <v>186</v>
      </c>
      <c r="C67" s="8">
        <v>44</v>
      </c>
    </row>
    <row r="68" spans="1:3" ht="47.25">
      <c r="A68" s="6" t="s">
        <v>184</v>
      </c>
      <c r="B68" s="5" t="s">
        <v>185</v>
      </c>
      <c r="C68" s="8">
        <v>30</v>
      </c>
    </row>
    <row r="69" spans="1:3" ht="31.5">
      <c r="A69" s="6" t="s">
        <v>112</v>
      </c>
      <c r="B69" s="5" t="s">
        <v>113</v>
      </c>
      <c r="C69" s="8">
        <v>324</v>
      </c>
    </row>
    <row r="70" spans="1:3" ht="47.25">
      <c r="A70" s="6" t="s">
        <v>114</v>
      </c>
      <c r="B70" s="5" t="s">
        <v>115</v>
      </c>
      <c r="C70" s="8">
        <v>1350</v>
      </c>
    </row>
    <row r="71" spans="1:3" ht="31.5">
      <c r="A71" s="6" t="s">
        <v>116</v>
      </c>
      <c r="B71" s="5" t="s">
        <v>117</v>
      </c>
      <c r="C71" s="8">
        <v>393</v>
      </c>
    </row>
    <row r="72" spans="1:3" ht="31.5">
      <c r="A72" s="6" t="s">
        <v>179</v>
      </c>
      <c r="B72" s="5" t="s">
        <v>181</v>
      </c>
      <c r="C72" s="8">
        <v>16</v>
      </c>
    </row>
    <row r="73" spans="1:3" ht="31.5">
      <c r="A73" s="6" t="s">
        <v>180</v>
      </c>
      <c r="B73" s="5" t="s">
        <v>182</v>
      </c>
      <c r="C73" s="8">
        <v>10</v>
      </c>
    </row>
    <row r="74" spans="1:3" ht="31.5">
      <c r="A74" s="6" t="s">
        <v>118</v>
      </c>
      <c r="B74" s="5" t="s">
        <v>119</v>
      </c>
      <c r="C74" s="8">
        <v>372</v>
      </c>
    </row>
    <row r="75" spans="1:3" ht="66.75" customHeight="1">
      <c r="A75" s="6" t="s">
        <v>120</v>
      </c>
      <c r="B75" s="5" t="s">
        <v>121</v>
      </c>
      <c r="C75" s="8">
        <v>1158</v>
      </c>
    </row>
    <row r="76" spans="1:3" ht="35.25" customHeight="1">
      <c r="A76" s="6" t="s">
        <v>81</v>
      </c>
      <c r="B76" s="5" t="s">
        <v>82</v>
      </c>
      <c r="C76" s="8">
        <v>7022</v>
      </c>
    </row>
    <row r="77" spans="1:3" ht="31.5">
      <c r="A77" s="6" t="s">
        <v>83</v>
      </c>
      <c r="B77" s="5" t="s">
        <v>84</v>
      </c>
      <c r="C77" s="8">
        <f>C78</f>
        <v>7377</v>
      </c>
    </row>
    <row r="78" spans="1:3" ht="47.25">
      <c r="A78" s="6" t="s">
        <v>99</v>
      </c>
      <c r="B78" s="5" t="s">
        <v>102</v>
      </c>
      <c r="C78" s="8">
        <v>7377</v>
      </c>
    </row>
    <row r="79" spans="1:3" ht="15.75">
      <c r="A79" s="6" t="s">
        <v>122</v>
      </c>
      <c r="B79" s="5" t="s">
        <v>50</v>
      </c>
      <c r="C79" s="22">
        <f>SUM(C80:C81)</f>
        <v>15833</v>
      </c>
    </row>
    <row r="80" spans="1:3" ht="63">
      <c r="A80" s="6" t="s">
        <v>164</v>
      </c>
      <c r="B80" s="5" t="s">
        <v>165</v>
      </c>
      <c r="C80" s="30">
        <v>10483</v>
      </c>
    </row>
    <row r="81" spans="1:3" ht="15.75">
      <c r="A81" s="6" t="s">
        <v>123</v>
      </c>
      <c r="B81" s="5" t="s">
        <v>52</v>
      </c>
      <c r="C81" s="8">
        <f>C82</f>
        <v>5350</v>
      </c>
    </row>
    <row r="82" spans="1:3" ht="31.5">
      <c r="A82" s="6" t="s">
        <v>124</v>
      </c>
      <c r="B82" s="5" t="s">
        <v>85</v>
      </c>
      <c r="C82" s="8">
        <v>5350</v>
      </c>
    </row>
    <row r="83" spans="1:3" ht="31.5">
      <c r="A83" s="6" t="s">
        <v>187</v>
      </c>
      <c r="B83" s="5" t="s">
        <v>188</v>
      </c>
      <c r="C83" s="22">
        <v>-1065</v>
      </c>
    </row>
    <row r="84" spans="1:3" ht="15.75">
      <c r="A84" s="6" t="s">
        <v>88</v>
      </c>
      <c r="B84" s="5" t="s">
        <v>172</v>
      </c>
      <c r="C84" s="22">
        <f>C87+C85+C102+C86+C103+C104</f>
        <v>634334</v>
      </c>
    </row>
    <row r="85" spans="1:3" s="1" customFormat="1" ht="37.5" customHeight="1">
      <c r="A85" s="6" t="s">
        <v>89</v>
      </c>
      <c r="B85" s="5" t="s">
        <v>90</v>
      </c>
      <c r="C85" s="8">
        <v>132067</v>
      </c>
    </row>
    <row r="86" spans="1:3" s="1" customFormat="1" ht="37.5" customHeight="1">
      <c r="A86" s="6" t="s">
        <v>175</v>
      </c>
      <c r="B86" s="5" t="s">
        <v>127</v>
      </c>
      <c r="C86" s="8">
        <v>10000</v>
      </c>
    </row>
    <row r="87" spans="1:3" s="1" customFormat="1" ht="33" customHeight="1">
      <c r="A87" s="6" t="s">
        <v>156</v>
      </c>
      <c r="B87" s="5" t="s">
        <v>160</v>
      </c>
      <c r="C87" s="8">
        <v>401793</v>
      </c>
    </row>
    <row r="88" spans="1:3" s="1" customFormat="1" ht="78" customHeight="1" hidden="1">
      <c r="A88" s="6" t="s">
        <v>135</v>
      </c>
      <c r="B88" s="5" t="s">
        <v>136</v>
      </c>
      <c r="C88" s="8"/>
    </row>
    <row r="89" spans="1:3" s="1" customFormat="1" ht="37.5" customHeight="1" hidden="1">
      <c r="A89" s="6" t="s">
        <v>126</v>
      </c>
      <c r="B89" s="5" t="s">
        <v>127</v>
      </c>
      <c r="C89" s="8"/>
    </row>
    <row r="90" spans="1:3" s="1" customFormat="1" ht="48.75" customHeight="1" hidden="1">
      <c r="A90" s="6" t="s">
        <v>128</v>
      </c>
      <c r="B90" s="5" t="s">
        <v>129</v>
      </c>
      <c r="C90" s="8"/>
    </row>
    <row r="91" spans="1:3" s="1" customFormat="1" ht="113.25" customHeight="1" hidden="1">
      <c r="A91" s="6" t="s">
        <v>130</v>
      </c>
      <c r="B91" s="5" t="s">
        <v>131</v>
      </c>
      <c r="C91" s="8"/>
    </row>
    <row r="92" spans="1:3" s="1" customFormat="1" ht="31.5" hidden="1">
      <c r="A92" s="6" t="s">
        <v>138</v>
      </c>
      <c r="B92" s="5" t="s">
        <v>137</v>
      </c>
      <c r="C92" s="8"/>
    </row>
    <row r="93" spans="1:3" s="1" customFormat="1" ht="47.25" hidden="1">
      <c r="A93" s="6" t="s">
        <v>139</v>
      </c>
      <c r="B93" s="5" t="s">
        <v>140</v>
      </c>
      <c r="C93" s="8"/>
    </row>
    <row r="94" spans="1:3" s="1" customFormat="1" ht="49.5" customHeight="1" hidden="1">
      <c r="A94" s="29" t="s">
        <v>103</v>
      </c>
      <c r="B94" s="5" t="s">
        <v>91</v>
      </c>
      <c r="C94" s="8"/>
    </row>
    <row r="95" spans="1:3" s="1" customFormat="1" ht="129.75" customHeight="1" hidden="1">
      <c r="A95" s="29" t="s">
        <v>104</v>
      </c>
      <c r="B95" s="5" t="s">
        <v>92</v>
      </c>
      <c r="C95" s="8"/>
    </row>
    <row r="96" spans="1:3" s="1" customFormat="1" ht="51.75" customHeight="1" hidden="1">
      <c r="A96" s="29" t="s">
        <v>105</v>
      </c>
      <c r="B96" s="5" t="s">
        <v>93</v>
      </c>
      <c r="C96" s="8"/>
    </row>
    <row r="97" spans="1:3" s="1" customFormat="1" ht="47.25" hidden="1">
      <c r="A97" s="29" t="s">
        <v>106</v>
      </c>
      <c r="B97" s="5" t="s">
        <v>94</v>
      </c>
      <c r="C97" s="8"/>
    </row>
    <row r="98" spans="1:3" s="1" customFormat="1" ht="63" hidden="1">
      <c r="A98" s="29" t="s">
        <v>107</v>
      </c>
      <c r="B98" s="5" t="s">
        <v>95</v>
      </c>
      <c r="C98" s="8"/>
    </row>
    <row r="99" spans="1:3" s="1" customFormat="1" ht="63" hidden="1">
      <c r="A99" s="29" t="s">
        <v>132</v>
      </c>
      <c r="B99" s="5" t="s">
        <v>133</v>
      </c>
      <c r="C99" s="8"/>
    </row>
    <row r="100" spans="1:3" s="1" customFormat="1" ht="69.75" customHeight="1" hidden="1">
      <c r="A100" s="29" t="s">
        <v>145</v>
      </c>
      <c r="B100" s="5" t="s">
        <v>134</v>
      </c>
      <c r="C100" s="8"/>
    </row>
    <row r="101" spans="1:3" s="1" customFormat="1" ht="32.25" customHeight="1" hidden="1">
      <c r="A101" s="29" t="s">
        <v>125</v>
      </c>
      <c r="B101" s="5" t="s">
        <v>144</v>
      </c>
      <c r="C101" s="8"/>
    </row>
    <row r="102" spans="1:3" s="1" customFormat="1" ht="32.25" customHeight="1">
      <c r="A102" s="29" t="s">
        <v>158</v>
      </c>
      <c r="B102" s="5" t="s">
        <v>159</v>
      </c>
      <c r="C102" s="8">
        <v>75000</v>
      </c>
    </row>
    <row r="103" spans="1:3" s="1" customFormat="1" ht="32.25" customHeight="1">
      <c r="A103" s="29" t="s">
        <v>176</v>
      </c>
      <c r="B103" s="5" t="s">
        <v>173</v>
      </c>
      <c r="C103" s="8">
        <v>5474</v>
      </c>
    </row>
    <row r="104" spans="1:3" s="1" customFormat="1" ht="32.25" customHeight="1">
      <c r="A104" s="29" t="s">
        <v>177</v>
      </c>
      <c r="B104" s="5" t="s">
        <v>174</v>
      </c>
      <c r="C104" s="8">
        <v>10000</v>
      </c>
    </row>
    <row r="105" spans="1:3" s="28" customFormat="1" ht="15.75">
      <c r="A105" s="27"/>
      <c r="B105" s="27" t="s">
        <v>96</v>
      </c>
      <c r="C105" s="21">
        <f>C12+C84</f>
        <v>1553231</v>
      </c>
    </row>
  </sheetData>
  <mergeCells count="2">
    <mergeCell ref="A8:C8"/>
    <mergeCell ref="A9:C9"/>
  </mergeCells>
  <printOptions/>
  <pageMargins left="0.7874015748031497" right="0.2362204724409449" top="0.5905511811023623" bottom="0.3937007874015748" header="0.1968503937007874" footer="0.1968503937007874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Альфия</cp:lastModifiedBy>
  <cp:lastPrinted>2007-07-06T05:44:13Z</cp:lastPrinted>
  <dcterms:created xsi:type="dcterms:W3CDTF">1996-10-08T23:32:33Z</dcterms:created>
  <dcterms:modified xsi:type="dcterms:W3CDTF">2008-07-23T02:40:22Z</dcterms:modified>
  <cp:category/>
  <cp:version/>
  <cp:contentType/>
  <cp:contentStatus/>
</cp:coreProperties>
</file>