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'Лист1'!$A$1:$E$77</definedName>
  </definedNames>
  <calcPr fullCalcOnLoad="1"/>
</workbook>
</file>

<file path=xl/sharedStrings.xml><?xml version="1.0" encoding="utf-8"?>
<sst xmlns="http://schemas.openxmlformats.org/spreadsheetml/2006/main" count="145" uniqueCount="145">
  <si>
    <t>Денежные взыскания (штрафы) за нарушение законодательства о налогах и сборах, предусмотренные статьями. 116, 117, 118, пунктами 1 и 2 статьи 120, статьями 125, 126, 128, 129, 129.1, 132, 133,134,135,135.1 Налогового Кодекса  Российской Федерации</t>
  </si>
  <si>
    <t>116 03020 02 0000 140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</si>
  <si>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</si>
  <si>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</si>
  <si>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116 18000 00 0000 140</t>
  </si>
  <si>
    <t xml:space="preserve">Поступления доходов в бюджет городского округа город </t>
  </si>
  <si>
    <t>1 00 00000 00 0000  000</t>
  </si>
  <si>
    <t>ДОХОДЫ</t>
  </si>
  <si>
    <t>1 01 00000 00 0000  000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</si>
  <si>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</si>
  <si>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</si>
  <si>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</si>
  <si>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</si>
  <si>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</si>
  <si>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</si>
  <si>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</si>
  <si>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</si>
  <si>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Земельный налог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</si>
  <si>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</si>
  <si>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</si>
  <si>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</si>
  <si>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</si>
  <si>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</si>
  <si>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</si>
  <si>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</si>
  <si>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</si>
  <si>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1 08 07150 01 0000 110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</si>
  <si>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</si>
  <si>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</si>
  <si>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</si>
  <si>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</si>
  <si>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</si>
  <si>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</si>
  <si>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</si>
  <si>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</si>
  <si>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</si>
  <si>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</si>
  <si>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</si>
  <si>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</si>
  <si>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</si>
  <si>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1 16 06000 01 0000 140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</si>
  <si>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</si>
  <si>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</si>
  <si>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НЕНАЛОГОВЫЕ ДОХОДЫ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</si>
  <si>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</si>
  <si>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неналоговые доходы</t>
  </si>
  <si>
    <t>Сумма, тыс.руб.</t>
  </si>
  <si>
    <t>1 06 06010 00 0000 110</t>
  </si>
  <si>
    <t xml:space="preserve">Код бюджетной классификации Российской Федерации  </t>
  </si>
  <si>
    <t>Наименование кода группы, подгруппы, статьи, подстатьи, элементов, программы (подпрограммы), кода экономической классификации доходов</t>
  </si>
  <si>
    <t>1 06 06000 00 0000 110</t>
  </si>
  <si>
    <t>111 03000 00 0000 120</t>
  </si>
  <si>
    <t>Проценты, полученные от предоставления бюджетных кредитов внутри страны</t>
  </si>
  <si>
    <t>111 03040 04 0000 120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</si>
  <si>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</si>
  <si>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111 05030 00 0000 120</t>
  </si>
  <si>
    <t>111 05034 04 0000 120</t>
  </si>
  <si>
    <t>111 07000 00 0000 120</t>
  </si>
  <si>
    <t>Платежи от государственных и муниципальных унитарных предприятий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</si>
  <si>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</si>
  <si>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</si>
  <si>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111 07014 04 0000 120</t>
  </si>
  <si>
    <t>Доходы от перечисления части прибыли,  остающейся после уплаты налогов и  иных обязательных платежей муниципальных унитарных предприятий, созданных городскими округами</t>
  </si>
  <si>
    <t>1 13 03040 04 0000 130</t>
  </si>
  <si>
    <t>ПЛАТЕЖИ ПРИ ПОЛЬЗОВАНИИ ПРИРОДНЫМИ РЕСУРСАМИ</t>
  </si>
  <si>
    <t>112 00000 00 0000 000</t>
  </si>
  <si>
    <t>112 01000 01 0000 120</t>
  </si>
  <si>
    <t>Платежи за негативное воздействие на окружающую среду</t>
  </si>
  <si>
    <t>Денежные взыскания (штрафы) за нарушение бюджетного законодательства Российской Федерации</t>
  </si>
  <si>
    <t>116 30000 01 0000 140</t>
  </si>
  <si>
    <t>Денежные взыскания (штрафы) за административные правонарушения в области дорожного движения</t>
  </si>
  <si>
    <t>116 90000 00 0000 140</t>
  </si>
  <si>
    <t xml:space="preserve">Прочие поступления от денежных взысканий (штрафов) и иных сумм в возмещение ущерба </t>
  </si>
  <si>
    <t>Прочие неналоговые доходы бюджетов городских округов</t>
  </si>
  <si>
    <t>1 06 01020 04 0000 110</t>
  </si>
  <si>
    <t>106 06022 04 0000 110</t>
  </si>
  <si>
    <t>ВСЕГО</t>
  </si>
  <si>
    <t>1 06 06012 04 0000 110</t>
  </si>
  <si>
    <t>1 05 02000 02 0000 110</t>
  </si>
  <si>
    <t>116 90040 04 0000 140</t>
  </si>
  <si>
    <t>116 18040 04 0000  140</t>
  </si>
  <si>
    <t>Денежные взыскания (штрафы) за нарушение бюджетного законодательства (в части бюджетов городских округов)</t>
  </si>
  <si>
    <t>Прочие поступления от денежных взысканий (штрафов) и иных сумм в возмещение ущерба, зачисляемые в бюджеты  городских округов</t>
  </si>
  <si>
    <t>116 08000 01 0000 140</t>
  </si>
  <si>
    <t>116 25000 01 0000 140</t>
  </si>
  <si>
    <t>Денежные взыскания (штрафы) за нарушение законодательства о недрах, об особо охраняемыхприродных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</si>
  <si>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</si>
  <si>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</si>
  <si>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</si>
  <si>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 земельного законодательства</t>
  </si>
  <si>
    <t>116 28000 01 0000 140</t>
  </si>
  <si>
    <t xml:space="preserve">Денежные взыскания (штрафы) за нарушение законодательства  в области обеспечения санитарно-эпидимиологического благополучия человека и законодательства в сфере защиты прав потребителей  </t>
  </si>
  <si>
    <t>117 00000 00 0000 000</t>
  </si>
  <si>
    <t>117 05000 00 0000 180</t>
  </si>
  <si>
    <t>117 05040 04 0000 180</t>
  </si>
  <si>
    <t>Земельный налог, взимаемый по ставке, установленной подпунктом 1 пункта 1 статьи 394 Налогового кодекса  Российской Федерации и применяемой к объекту налогообложения,расположенномув границах городского округа</t>
  </si>
  <si>
    <t>Налог на имущество физических лиц, взимаемый по ставке, применяемой к объекту налогообложения, расположенному в границах городского округа</t>
  </si>
  <si>
    <t>ГОСУДАРСТВЕННАЯ ПОШЛИНА, СБОРЫ</t>
  </si>
  <si>
    <t>Государственная пошлина за государственную регистрацию транспортных средстви и иные юридически значимые действия 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</si>
  <si>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Денежные взыскания (штрафы) за нарушение законодательства о налогах и сборах,предусмотренные  статьей  129,2 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</si>
  <si>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спиртсодержащей продукции и табачной продукции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</si>
  <si>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</si>
  <si>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</si>
  <si>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 xml:space="preserve">Прочие доходы бюджетов городских округов от оказания платных услуг и компенсации затрат государства                                                                                 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</si>
  <si>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                             </t>
  </si>
  <si>
    <t xml:space="preserve">Доходы от эксплуатации и использования имущества автомобильных дорог, находящихся в собственности городских округов                              </t>
  </si>
  <si>
    <t>1 06 06020 00 0000 110</t>
  </si>
  <si>
    <t>Государственная пошлина за выдачу разрешения на установку рекламной конструкции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</si>
  <si>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</si>
  <si>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</si>
  <si>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1 11 05010 04 0000 120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</si>
  <si>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</si>
  <si>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111 09030 00 0000 120</t>
  </si>
  <si>
    <t>111 09034 04 0000 120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</si>
  <si>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</si>
  <si>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</si>
  <si>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200 00000 00 0000 000</t>
  </si>
  <si>
    <t>БЕЗВОЗМЕЗДНЫЕ ПОСТУПЛЕНИЯ</t>
  </si>
  <si>
    <t>202 00000 00 0000 000</t>
  </si>
  <si>
    <t>Безвозмездные поступления от других бюджетов бюджетной системы</t>
  </si>
  <si>
    <t>116 25010 01 0000 140</t>
  </si>
  <si>
    <t>116 25030 01 0000 140</t>
  </si>
  <si>
    <t>Денежные взыскания (штрафы) за нарушение законодательства о недрах</t>
  </si>
  <si>
    <t>Денежные взыскания (штрафы) за нарушение законодательства об  охране и использовании животного мира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</si>
  <si>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 (за исключением земельных участков муниципальных автономных учреждений)</t>
  </si>
  <si>
    <t>111 05024 00 0000 120</t>
  </si>
  <si>
    <t>Доходы получаемые в виде арендной платы, а также средства от продажи права на заключение договоров аренды за земли находящиеся в собственности городских округов (за исключением земельных участков муниципальных автономных учреждений)</t>
  </si>
  <si>
    <t>Стерлитамак в 2009 году</t>
  </si>
  <si>
    <t>1 14 06012 04 0000 430</t>
  </si>
  <si>
    <t>Земельный налог, взимаемый по ставке, установленной подпунктом 2  пункта 1 статьи 394 Налогового кодекса  Российской Федерации и применяемой к объекту налогообложения, расположенному в границах городского округа</t>
  </si>
  <si>
    <t>Земельный налог, взимаемый по ставке, установленной подпунктом 2 пункта 1 статьи 394 Налогового кодекса  Российской Федерации</t>
  </si>
  <si>
    <t>Земельный налог, взимаемый по ставке, установленной подпунктом 1 пункта 1 статьи 394 Налогового кодекса  Российской Федерации</t>
  </si>
  <si>
    <t xml:space="preserve">                                                                              город Стерлитамак Республики Башкортостан</t>
  </si>
  <si>
    <t xml:space="preserve">                                                                              № ________ от "____"_____________ 2008 г.</t>
  </si>
  <si>
    <t>Налог на добычу полезных ископаемых</t>
  </si>
  <si>
    <t>107 01020 01 0000 110</t>
  </si>
  <si>
    <t xml:space="preserve">                                                                              к решению Совета городского округа</t>
  </si>
  <si>
    <t>1 14 02033 04 0000 410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</si>
  <si>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</si>
  <si>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                                                                            Приложение № 4</t>
  </si>
  <si>
    <t>к  решению Совета городского</t>
  </si>
  <si>
    <t xml:space="preserve">округа город Стерлитамак </t>
  </si>
  <si>
    <t>Республики Башкортостан</t>
  </si>
  <si>
    <t>от 09.12.2008 г. № 2-    /12з</t>
  </si>
  <si>
    <t>Приложение № 4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</si>
</sst>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_(* #,##0.0_);_(* \(#,##0.0\);_(* &quot;-&quot;??_);_(@_)"/>
    <numFmt numFmtId="182" formatCode="_(* #&quot; &quot;##0.0_);_(* \(#&quot; &quot;##0.0\);_(* &quot;-&quot;??_);_(@_)"/>
    <numFmt numFmtId="183" formatCode="_(* #&quot; &quot;##0_);_(* \(#&quot; &quot;##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Narrow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Arial Cyr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 vertical="top" wrapText="1"/>
    </xf>
    <xf numFmtId="0" fontId="0" fillId="2" borderId="0" xfId="0" applyFill="1" applyAlignment="1">
      <alignment vertical="top"/>
    </xf>
    <xf numFmtId="0" fontId="1" fillId="2" borderId="0" xfId="0" applyFont="1" applyFill="1" applyAlignment="1">
      <alignment vertical="top"/>
    </xf>
    <xf numFmtId="0" fontId="0" fillId="0" borderId="0" xfId="0" applyBorder="1" applyAlignment="1">
      <alignment/>
    </xf>
    <xf numFmtId="9" fontId="6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 vertical="top"/>
    </xf>
    <xf numFmtId="0" fontId="2" fillId="2" borderId="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0" fillId="0" borderId="0" xfId="0" applyAlignment="1">
      <alignment vertical="justify"/>
    </xf>
    <xf numFmtId="0" fontId="7" fillId="2" borderId="0" xfId="0" applyFont="1" applyFill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left" vertical="top" wrapText="1"/>
    </xf>
    <xf numFmtId="1" fontId="10" fillId="2" borderId="1" xfId="0" applyNumberFormat="1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>
      <alignment vertical="top"/>
    </xf>
    <xf numFmtId="0" fontId="7" fillId="2" borderId="1" xfId="0" applyFont="1" applyFill="1" applyBorder="1" applyAlignment="1">
      <alignment horizontal="center" vertical="top" wrapText="1"/>
    </xf>
    <xf numFmtId="1" fontId="7" fillId="2" borderId="1" xfId="0" applyNumberFormat="1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2" xfId="0" applyBorder="1" applyAlignment="1">
      <alignment/>
    </xf>
    <xf numFmtId="0" fontId="3" fillId="2" borderId="2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49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2" borderId="0" xfId="0" applyFont="1" applyFill="1" applyAlignment="1">
      <alignment vertical="top"/>
    </xf>
    <xf numFmtId="0" fontId="11" fillId="0" borderId="0" xfId="0" applyFont="1" applyAlignment="1">
      <alignment/>
    </xf>
    <xf numFmtId="0" fontId="9" fillId="2" borderId="0" xfId="0" applyFont="1" applyFill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Alignment="1">
      <alignment vertical="top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workbookViewId="0" topLeftCell="A1">
      <selection activeCell="A8" sqref="A8:C10"/>
    </sheetView>
  </sheetViews>
  <sheetFormatPr defaultColWidth="9.140625" defaultRowHeight="12.75"/>
  <cols>
    <col min="1" max="1" width="24.421875" style="1" customWidth="1"/>
    <col min="2" max="2" width="49.28125" style="3" customWidth="1"/>
    <col min="3" max="3" width="16.57421875" style="1" customWidth="1"/>
  </cols>
  <sheetData>
    <row r="1" spans="1:5" ht="15.75">
      <c r="A1" s="15" t="s">
        <v>139</v>
      </c>
      <c r="B1" s="39"/>
      <c r="C1" s="28" t="s">
        <v>144</v>
      </c>
      <c r="D1" s="32"/>
      <c r="E1" s="32"/>
    </row>
    <row r="2" spans="1:5" ht="15.75">
      <c r="A2" s="15" t="s">
        <v>136</v>
      </c>
      <c r="B2" s="40"/>
      <c r="C2" s="28" t="s">
        <v>140</v>
      </c>
      <c r="D2" s="32"/>
      <c r="E2" s="32"/>
    </row>
    <row r="3" spans="1:5" ht="15.75">
      <c r="A3" s="15" t="s">
        <v>132</v>
      </c>
      <c r="B3" s="40"/>
      <c r="C3" s="28" t="s">
        <v>141</v>
      </c>
      <c r="D3" s="32"/>
      <c r="E3" s="32"/>
    </row>
    <row r="4" spans="1:5" ht="15.75">
      <c r="A4" s="15" t="s">
        <v>133</v>
      </c>
      <c r="B4" s="40"/>
      <c r="C4" s="28" t="s">
        <v>142</v>
      </c>
      <c r="D4" s="32"/>
      <c r="E4" s="32"/>
    </row>
    <row r="5" spans="1:5" ht="15.75">
      <c r="A5" s="12"/>
      <c r="C5" s="29" t="s">
        <v>143</v>
      </c>
      <c r="D5" s="33"/>
      <c r="E5" s="34"/>
    </row>
    <row r="6" spans="1:5" ht="15.75">
      <c r="A6" s="13"/>
      <c r="B6" s="4"/>
      <c r="C6" s="35"/>
      <c r="D6" s="36"/>
      <c r="E6" s="36"/>
    </row>
    <row r="7" ht="12.75">
      <c r="C7" s="2"/>
    </row>
    <row r="8" spans="1:3" ht="18.75">
      <c r="A8" s="37" t="s">
        <v>5</v>
      </c>
      <c r="B8" s="37"/>
      <c r="C8" s="37"/>
    </row>
    <row r="9" spans="1:3" ht="18.75">
      <c r="A9" s="38" t="s">
        <v>127</v>
      </c>
      <c r="B9" s="38"/>
      <c r="C9" s="38"/>
    </row>
    <row r="10" spans="1:3" ht="18">
      <c r="A10" s="10"/>
      <c r="B10" s="10"/>
      <c r="C10" s="10"/>
    </row>
    <row r="11" spans="1:3" ht="69" customHeight="1">
      <c r="A11" s="16" t="s">
        <v>48</v>
      </c>
      <c r="B11" s="17" t="s">
        <v>49</v>
      </c>
      <c r="C11" s="16" t="s">
        <v>46</v>
      </c>
    </row>
    <row r="12" spans="1:3" ht="15.75">
      <c r="A12" s="18" t="s">
        <v>6</v>
      </c>
      <c r="B12" s="18" t="s">
        <v>7</v>
      </c>
      <c r="C12" s="19">
        <f>C14+C15+C17+C24+C25+C31+C45+C47+C50+C51+C52+C72</f>
        <v>1237000</v>
      </c>
    </row>
    <row r="13" spans="1:3" ht="15.75">
      <c r="A13" s="20" t="s">
        <v>8</v>
      </c>
      <c r="B13" s="20" t="s">
        <v>9</v>
      </c>
      <c r="C13" s="17">
        <f>SUM(C14)</f>
        <v>587000</v>
      </c>
    </row>
    <row r="14" spans="1:5" ht="15.75">
      <c r="A14" s="21" t="s">
        <v>10</v>
      </c>
      <c r="B14" s="20" t="s">
        <v>11</v>
      </c>
      <c r="C14" s="22">
        <v>587000</v>
      </c>
      <c r="D14" s="8"/>
      <c r="E14" s="8"/>
    </row>
    <row r="15" spans="1:3" ht="15.75">
      <c r="A15" s="21" t="s">
        <v>12</v>
      </c>
      <c r="B15" s="20" t="s">
        <v>13</v>
      </c>
      <c r="C15" s="17">
        <f>C16</f>
        <v>144000</v>
      </c>
    </row>
    <row r="16" spans="1:3" ht="31.5">
      <c r="A16" s="21" t="s">
        <v>78</v>
      </c>
      <c r="B16" s="20" t="s">
        <v>14</v>
      </c>
      <c r="C16" s="22">
        <v>144000</v>
      </c>
    </row>
    <row r="17" spans="1:3" ht="15.75">
      <c r="A17" s="21" t="s">
        <v>15</v>
      </c>
      <c r="B17" s="20" t="s">
        <v>16</v>
      </c>
      <c r="C17" s="19">
        <f>C18+C19</f>
        <v>51000</v>
      </c>
    </row>
    <row r="18" spans="1:3" ht="63">
      <c r="A18" s="21" t="s">
        <v>74</v>
      </c>
      <c r="B18" s="20" t="s">
        <v>96</v>
      </c>
      <c r="C18" s="22">
        <v>13000</v>
      </c>
    </row>
    <row r="19" spans="1:3" ht="15.75">
      <c r="A19" s="21" t="s">
        <v>50</v>
      </c>
      <c r="B19" s="20" t="s">
        <v>17</v>
      </c>
      <c r="C19" s="23">
        <f>C20+C22</f>
        <v>38000</v>
      </c>
    </row>
    <row r="20" spans="1:6" ht="50.25" customHeight="1">
      <c r="A20" s="21" t="s">
        <v>47</v>
      </c>
      <c r="B20" s="24" t="s">
        <v>131</v>
      </c>
      <c r="C20" s="25">
        <f>C21</f>
        <v>8000</v>
      </c>
      <c r="D20" s="6"/>
      <c r="E20" s="9"/>
      <c r="F20" s="5"/>
    </row>
    <row r="21" spans="1:6" ht="99.75" customHeight="1">
      <c r="A21" s="21" t="s">
        <v>77</v>
      </c>
      <c r="B21" s="24" t="s">
        <v>95</v>
      </c>
      <c r="C21" s="25">
        <v>8000</v>
      </c>
      <c r="D21" s="6"/>
      <c r="E21" s="7"/>
      <c r="F21" s="5"/>
    </row>
    <row r="22" spans="1:3" ht="53.25" customHeight="1">
      <c r="A22" s="21" t="s">
        <v>106</v>
      </c>
      <c r="B22" s="24" t="s">
        <v>130</v>
      </c>
      <c r="C22" s="25">
        <f>SUM(C23)</f>
        <v>30000</v>
      </c>
    </row>
    <row r="23" spans="1:6" ht="87.75" customHeight="1">
      <c r="A23" s="21" t="s">
        <v>75</v>
      </c>
      <c r="B23" s="24" t="s">
        <v>129</v>
      </c>
      <c r="C23" s="25">
        <v>30000</v>
      </c>
      <c r="D23" s="6"/>
      <c r="E23" s="7"/>
      <c r="F23" s="5"/>
    </row>
    <row r="24" spans="1:6" ht="25.5" customHeight="1">
      <c r="A24" s="21" t="s">
        <v>135</v>
      </c>
      <c r="B24" s="24" t="s">
        <v>134</v>
      </c>
      <c r="C24" s="27">
        <v>12000</v>
      </c>
      <c r="D24" s="6"/>
      <c r="E24" s="7"/>
      <c r="F24" s="5"/>
    </row>
    <row r="25" spans="1:3" ht="15.75">
      <c r="A25" s="21" t="s">
        <v>18</v>
      </c>
      <c r="B25" s="20" t="s">
        <v>97</v>
      </c>
      <c r="C25" s="17">
        <f>C26+C28</f>
        <v>27100</v>
      </c>
    </row>
    <row r="26" spans="1:3" ht="52.5" customHeight="1">
      <c r="A26" s="21" t="s">
        <v>19</v>
      </c>
      <c r="B26" s="20" t="s">
        <v>20</v>
      </c>
      <c r="C26" s="22">
        <f>C27</f>
        <v>7600</v>
      </c>
    </row>
    <row r="27" spans="1:4" ht="99" customHeight="1">
      <c r="A27" s="21" t="s">
        <v>21</v>
      </c>
      <c r="B27" s="20" t="s">
        <v>22</v>
      </c>
      <c r="C27" s="22">
        <v>7600</v>
      </c>
      <c r="D27" s="14"/>
    </row>
    <row r="28" spans="1:3" ht="53.25" customHeight="1">
      <c r="A28" s="21" t="s">
        <v>23</v>
      </c>
      <c r="B28" s="20" t="s">
        <v>24</v>
      </c>
      <c r="C28" s="22">
        <f>C29+C30</f>
        <v>19500</v>
      </c>
    </row>
    <row r="29" spans="1:4" ht="134.25" customHeight="1">
      <c r="A29" s="21" t="s">
        <v>25</v>
      </c>
      <c r="B29" s="20" t="s">
        <v>98</v>
      </c>
      <c r="C29" s="22">
        <v>19280</v>
      </c>
      <c r="D29" s="30"/>
    </row>
    <row r="30" spans="1:4" ht="38.25" customHeight="1">
      <c r="A30" s="21" t="s">
        <v>26</v>
      </c>
      <c r="B30" s="20" t="s">
        <v>107</v>
      </c>
      <c r="C30" s="22">
        <v>220</v>
      </c>
      <c r="D30" s="31"/>
    </row>
    <row r="31" spans="1:3" ht="66" customHeight="1">
      <c r="A31" s="21" t="s">
        <v>27</v>
      </c>
      <c r="B31" s="20" t="s">
        <v>28</v>
      </c>
      <c r="C31" s="17">
        <f>C32+C34+C40+C43</f>
        <v>310800</v>
      </c>
    </row>
    <row r="32" spans="1:3" ht="35.25" customHeight="1">
      <c r="A32" s="21" t="s">
        <v>51</v>
      </c>
      <c r="B32" s="20" t="s">
        <v>52</v>
      </c>
      <c r="C32" s="22">
        <f>C33</f>
        <v>63</v>
      </c>
    </row>
    <row r="33" spans="1:3" ht="51" customHeight="1">
      <c r="A33" s="21" t="s">
        <v>53</v>
      </c>
      <c r="B33" s="20" t="s">
        <v>54</v>
      </c>
      <c r="C33" s="22">
        <v>63</v>
      </c>
    </row>
    <row r="34" spans="1:3" ht="117" customHeight="1">
      <c r="A34" s="21" t="s">
        <v>29</v>
      </c>
      <c r="B34" s="20" t="s">
        <v>108</v>
      </c>
      <c r="C34" s="22">
        <f>C35+C38+C37</f>
        <v>307600</v>
      </c>
    </row>
    <row r="35" spans="1:3" ht="86.25" customHeight="1">
      <c r="A35" s="21" t="s">
        <v>30</v>
      </c>
      <c r="B35" s="20" t="s">
        <v>109</v>
      </c>
      <c r="C35" s="22">
        <f>SUM(C36)</f>
        <v>219600</v>
      </c>
    </row>
    <row r="36" spans="1:3" ht="114" customHeight="1">
      <c r="A36" s="21" t="s">
        <v>110</v>
      </c>
      <c r="B36" s="20" t="s">
        <v>111</v>
      </c>
      <c r="C36" s="22">
        <v>219600</v>
      </c>
    </row>
    <row r="37" spans="1:3" ht="98.25" customHeight="1">
      <c r="A37" s="21" t="s">
        <v>125</v>
      </c>
      <c r="B37" s="20" t="s">
        <v>126</v>
      </c>
      <c r="C37" s="22">
        <v>3000</v>
      </c>
    </row>
    <row r="38" spans="1:3" ht="102" customHeight="1">
      <c r="A38" s="21" t="s">
        <v>55</v>
      </c>
      <c r="B38" s="20" t="s">
        <v>114</v>
      </c>
      <c r="C38" s="22">
        <f>SUM(C39)</f>
        <v>85000</v>
      </c>
    </row>
    <row r="39" spans="1:3" ht="86.25" customHeight="1">
      <c r="A39" s="21" t="s">
        <v>56</v>
      </c>
      <c r="B39" s="20" t="s">
        <v>115</v>
      </c>
      <c r="C39" s="22">
        <v>85000</v>
      </c>
    </row>
    <row r="40" spans="1:3" ht="34.5" customHeight="1">
      <c r="A40" s="21" t="s">
        <v>57</v>
      </c>
      <c r="B40" s="20" t="s">
        <v>58</v>
      </c>
      <c r="C40" s="22">
        <f>SUM(C41)</f>
        <v>1300</v>
      </c>
    </row>
    <row r="41" spans="1:3" ht="69" customHeight="1">
      <c r="A41" s="21" t="s">
        <v>59</v>
      </c>
      <c r="B41" s="20" t="s">
        <v>60</v>
      </c>
      <c r="C41" s="22">
        <f>C42</f>
        <v>1300</v>
      </c>
    </row>
    <row r="42" spans="1:3" ht="82.5" customHeight="1">
      <c r="A42" s="21" t="s">
        <v>61</v>
      </c>
      <c r="B42" s="20" t="s">
        <v>62</v>
      </c>
      <c r="C42" s="22">
        <v>1300</v>
      </c>
    </row>
    <row r="43" spans="1:3" ht="51.75" customHeight="1">
      <c r="A43" s="21" t="s">
        <v>112</v>
      </c>
      <c r="B43" s="20" t="s">
        <v>104</v>
      </c>
      <c r="C43" s="22">
        <f>C44</f>
        <v>1837</v>
      </c>
    </row>
    <row r="44" spans="1:3" ht="51" customHeight="1">
      <c r="A44" s="21" t="s">
        <v>113</v>
      </c>
      <c r="B44" s="20" t="s">
        <v>105</v>
      </c>
      <c r="C44" s="22">
        <v>1837</v>
      </c>
    </row>
    <row r="45" spans="1:3" ht="36.75" customHeight="1">
      <c r="A45" s="21" t="s">
        <v>65</v>
      </c>
      <c r="B45" s="20" t="s">
        <v>64</v>
      </c>
      <c r="C45" s="17">
        <f>SUM(C46)</f>
        <v>20100</v>
      </c>
    </row>
    <row r="46" spans="1:3" ht="35.25" customHeight="1">
      <c r="A46" s="21" t="s">
        <v>66</v>
      </c>
      <c r="B46" s="20" t="s">
        <v>67</v>
      </c>
      <c r="C46" s="22">
        <v>20100</v>
      </c>
    </row>
    <row r="47" spans="1:3" ht="36.75" customHeight="1">
      <c r="A47" s="21" t="s">
        <v>31</v>
      </c>
      <c r="B47" s="20" t="s">
        <v>32</v>
      </c>
      <c r="C47" s="17">
        <f>C48</f>
        <v>8654</v>
      </c>
    </row>
    <row r="48" spans="1:3" ht="35.25" customHeight="1">
      <c r="A48" s="21" t="s">
        <v>33</v>
      </c>
      <c r="B48" s="20" t="s">
        <v>34</v>
      </c>
      <c r="C48" s="22">
        <f>C49</f>
        <v>8654</v>
      </c>
    </row>
    <row r="49" spans="1:3" ht="52.5" customHeight="1">
      <c r="A49" s="21" t="s">
        <v>63</v>
      </c>
      <c r="B49" s="20" t="s">
        <v>103</v>
      </c>
      <c r="C49" s="22">
        <v>8654</v>
      </c>
    </row>
    <row r="50" spans="1:3" ht="98.25" customHeight="1">
      <c r="A50" s="21" t="s">
        <v>137</v>
      </c>
      <c r="B50" s="20" t="s">
        <v>138</v>
      </c>
      <c r="C50" s="17">
        <v>40346</v>
      </c>
    </row>
    <row r="51" spans="1:3" ht="99.75" customHeight="1">
      <c r="A51" s="21" t="s">
        <v>128</v>
      </c>
      <c r="B51" s="20" t="s">
        <v>124</v>
      </c>
      <c r="C51" s="17">
        <v>1000</v>
      </c>
    </row>
    <row r="52" spans="1:3" ht="36.75" customHeight="1">
      <c r="A52" s="21" t="s">
        <v>35</v>
      </c>
      <c r="B52" s="20" t="s">
        <v>36</v>
      </c>
      <c r="C52" s="19">
        <f>C53+C57+C58+C59+C61+C63+C68+C69+C70</f>
        <v>32000</v>
      </c>
    </row>
    <row r="53" spans="1:3" ht="39.75" customHeight="1">
      <c r="A53" s="21" t="s">
        <v>37</v>
      </c>
      <c r="B53" s="20" t="s">
        <v>38</v>
      </c>
      <c r="C53" s="22">
        <f>C54+C55+C56</f>
        <v>894</v>
      </c>
    </row>
    <row r="54" spans="1:3" ht="101.25" customHeight="1">
      <c r="A54" s="21" t="s">
        <v>39</v>
      </c>
      <c r="B54" s="20" t="s">
        <v>0</v>
      </c>
      <c r="C54" s="22">
        <v>785</v>
      </c>
    </row>
    <row r="55" spans="1:3" ht="66.75" customHeight="1">
      <c r="A55" s="21" t="s">
        <v>1</v>
      </c>
      <c r="B55" s="20" t="s">
        <v>99</v>
      </c>
      <c r="C55" s="22">
        <v>4</v>
      </c>
    </row>
    <row r="56" spans="1:3" ht="72" customHeight="1">
      <c r="A56" s="21" t="s">
        <v>2</v>
      </c>
      <c r="B56" s="20" t="s">
        <v>3</v>
      </c>
      <c r="C56" s="22">
        <v>105</v>
      </c>
    </row>
    <row r="57" spans="1:3" ht="82.5" customHeight="1">
      <c r="A57" s="21" t="s">
        <v>40</v>
      </c>
      <c r="B57" s="20" t="s">
        <v>44</v>
      </c>
      <c r="C57" s="22">
        <v>2117</v>
      </c>
    </row>
    <row r="58" spans="1:3" ht="97.5" customHeight="1">
      <c r="A58" s="21" t="s">
        <v>83</v>
      </c>
      <c r="B58" s="20" t="s">
        <v>100</v>
      </c>
      <c r="C58" s="22">
        <v>1030</v>
      </c>
    </row>
    <row r="59" spans="1:3" ht="48.75" customHeight="1">
      <c r="A59" s="21" t="s">
        <v>4</v>
      </c>
      <c r="B59" s="20" t="s">
        <v>68</v>
      </c>
      <c r="C59" s="22">
        <f>C60</f>
        <v>18</v>
      </c>
    </row>
    <row r="60" spans="1:3" ht="51" customHeight="1">
      <c r="A60" s="21" t="s">
        <v>80</v>
      </c>
      <c r="B60" s="20" t="s">
        <v>81</v>
      </c>
      <c r="C60" s="22">
        <v>18</v>
      </c>
    </row>
    <row r="61" spans="1:3" ht="54.75" customHeight="1">
      <c r="A61" s="21" t="s">
        <v>41</v>
      </c>
      <c r="B61" s="20" t="s">
        <v>42</v>
      </c>
      <c r="C61" s="22">
        <f>C62</f>
        <v>53</v>
      </c>
    </row>
    <row r="62" spans="1:3" ht="78.75">
      <c r="A62" s="21" t="s">
        <v>101</v>
      </c>
      <c r="B62" s="20" t="s">
        <v>102</v>
      </c>
      <c r="C62" s="22">
        <v>53</v>
      </c>
    </row>
    <row r="63" spans="1:3" ht="126">
      <c r="A63" s="21" t="s">
        <v>84</v>
      </c>
      <c r="B63" s="20" t="s">
        <v>85</v>
      </c>
      <c r="C63" s="22">
        <f>SUM(C64:C67)</f>
        <v>2916</v>
      </c>
    </row>
    <row r="64" spans="1:3" ht="35.25" customHeight="1">
      <c r="A64" s="21" t="s">
        <v>120</v>
      </c>
      <c r="B64" s="20" t="s">
        <v>122</v>
      </c>
      <c r="C64" s="22">
        <v>149</v>
      </c>
    </row>
    <row r="65" spans="1:3" ht="51" customHeight="1">
      <c r="A65" s="21" t="s">
        <v>121</v>
      </c>
      <c r="B65" s="20" t="s">
        <v>123</v>
      </c>
      <c r="C65" s="22">
        <v>2</v>
      </c>
    </row>
    <row r="66" spans="1:3" ht="52.5" customHeight="1">
      <c r="A66" s="21" t="s">
        <v>86</v>
      </c>
      <c r="B66" s="20" t="s">
        <v>87</v>
      </c>
      <c r="C66" s="22">
        <v>2340</v>
      </c>
    </row>
    <row r="67" spans="1:3" ht="37.5" customHeight="1">
      <c r="A67" s="21" t="s">
        <v>88</v>
      </c>
      <c r="B67" s="20" t="s">
        <v>89</v>
      </c>
      <c r="C67" s="22">
        <v>425</v>
      </c>
    </row>
    <row r="68" spans="1:3" ht="84" customHeight="1">
      <c r="A68" s="21" t="s">
        <v>90</v>
      </c>
      <c r="B68" s="20" t="s">
        <v>91</v>
      </c>
      <c r="C68" s="22">
        <v>1340</v>
      </c>
    </row>
    <row r="69" spans="1:3" ht="35.25" customHeight="1">
      <c r="A69" s="21" t="s">
        <v>69</v>
      </c>
      <c r="B69" s="20" t="s">
        <v>70</v>
      </c>
      <c r="C69" s="22">
        <v>11626</v>
      </c>
    </row>
    <row r="70" spans="1:3" ht="35.25" customHeight="1">
      <c r="A70" s="21" t="s">
        <v>71</v>
      </c>
      <c r="B70" s="20" t="s">
        <v>72</v>
      </c>
      <c r="C70" s="23">
        <f>C71</f>
        <v>12006</v>
      </c>
    </row>
    <row r="71" spans="1:3" ht="52.5" customHeight="1">
      <c r="A71" s="21" t="s">
        <v>79</v>
      </c>
      <c r="B71" s="20" t="s">
        <v>82</v>
      </c>
      <c r="C71" s="23">
        <v>12006</v>
      </c>
    </row>
    <row r="72" spans="1:3" ht="18.75" customHeight="1">
      <c r="A72" s="21" t="s">
        <v>92</v>
      </c>
      <c r="B72" s="20" t="s">
        <v>43</v>
      </c>
      <c r="C72" s="17">
        <f>SUM(C73)</f>
        <v>3000</v>
      </c>
    </row>
    <row r="73" spans="1:3" ht="21" customHeight="1">
      <c r="A73" s="21" t="s">
        <v>93</v>
      </c>
      <c r="B73" s="20" t="s">
        <v>45</v>
      </c>
      <c r="C73" s="22">
        <f>C74</f>
        <v>3000</v>
      </c>
    </row>
    <row r="74" spans="1:3" ht="31.5">
      <c r="A74" s="21" t="s">
        <v>94</v>
      </c>
      <c r="B74" s="20" t="s">
        <v>73</v>
      </c>
      <c r="C74" s="22">
        <v>3000</v>
      </c>
    </row>
    <row r="75" spans="1:3" ht="21" customHeight="1">
      <c r="A75" s="21" t="s">
        <v>116</v>
      </c>
      <c r="B75" s="20" t="s">
        <v>117</v>
      </c>
      <c r="C75" s="17">
        <f>C76</f>
        <v>1056584</v>
      </c>
    </row>
    <row r="76" spans="1:3" ht="34.5" customHeight="1">
      <c r="A76" s="21" t="s">
        <v>118</v>
      </c>
      <c r="B76" s="20" t="s">
        <v>119</v>
      </c>
      <c r="C76" s="22">
        <v>1056584</v>
      </c>
    </row>
    <row r="77" spans="1:3" s="11" customFormat="1" ht="22.5" customHeight="1">
      <c r="A77" s="26"/>
      <c r="B77" s="26" t="s">
        <v>76</v>
      </c>
      <c r="C77" s="19">
        <f>C12+C75</f>
        <v>2293584</v>
      </c>
    </row>
  </sheetData>
  <mergeCells count="3">
    <mergeCell ref="A8:C8"/>
    <mergeCell ref="A9:C9"/>
    <mergeCell ref="B1:B4"/>
  </mergeCells>
  <printOptions/>
  <pageMargins left="0.7874015748031497" right="0.2362204724409449" top="0.5905511811023623" bottom="0.3937007874015748" header="0.1968503937007874" footer="0.1968503937007874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Нуретдинова Е.П.</cp:lastModifiedBy>
  <cp:lastPrinted>2008-12-05T11:12:01Z</cp:lastPrinted>
  <dcterms:created xsi:type="dcterms:W3CDTF">1996-10-08T23:32:33Z</dcterms:created>
  <dcterms:modified xsi:type="dcterms:W3CDTF">2008-12-05T11:14:02Z</dcterms:modified>
  <cp:category/>
  <cp:version/>
  <cp:contentType/>
  <cp:contentStatus/>
</cp:coreProperties>
</file>